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<sst xmlns="http://schemas.openxmlformats.org/spreadsheetml/2006/main" count="47" uniqueCount="32">
  <si>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</si>
  <si>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</si>
  <si>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</si>
  <si>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</si>
  <si>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</si>
  <si>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</si>
  <si>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</si>
  <si>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</si>
  <si>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</si>
  <si>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</si>
  <si>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</si>
  <si>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</si>
  <si>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</si>
  <si>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</si>
  <si>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</si>
  <si>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</si>
  <si>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</si>
  <si>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</si>
  <si>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</si>
  <si>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</si>
  <si>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</si>
  <si>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</si>
  <si>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</si>
  <si>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</si>
  <si>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</si>
  <si>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</si>
  <si>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</si>
  <si>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</si>
  <si>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Wykup innych papierów wartościowych (obligacji komunalnych)</t>
  </si>
  <si>
    <t>Spłata kredytów przypadająca w  2016 r.</t>
  </si>
  <si>
    <t>Kredyty i pożyczki  w  2016 r.</t>
  </si>
  <si>
    <t xml:space="preserve">WYKONANIE BUDŻETU GMINY MIASTO KOŁOBRZEG II KWARTAŁ 2016 r., W TYM KWOTA DEFICYTU/ NADWYŻKI BUDŻETOWEJ     
Podstawa prawna : Art. 37 ust. 1pkt 1 ustawy z dnia 27 sierpnia 2009 r. r. o finansach publicznych ( Dz. U. z 2009 r. Nr 157, poz 1240 z poźn.zm.)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</si>
</sst>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17">
      <selection activeCell="G29" sqref="G29:G30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5"/>
      <c r="B1" s="83"/>
      <c r="C1" s="83"/>
      <c r="D1" s="84"/>
      <c r="E1" s="84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19</v>
      </c>
      <c r="C8" s="18"/>
      <c r="D8" s="35">
        <f>SUM(D9:D10)</f>
        <v>204445948.22</v>
      </c>
      <c r="E8" s="20">
        <f>SUM(E9:E10)</f>
        <v>212208689.99</v>
      </c>
      <c r="F8" s="21"/>
      <c r="G8" s="22" t="s">
        <v>4</v>
      </c>
      <c r="H8" s="23"/>
      <c r="I8" s="21">
        <f>SUM(I9:I10)</f>
        <v>104137009.72</v>
      </c>
    </row>
    <row r="9" spans="1:9" ht="12.75">
      <c r="A9" s="16"/>
      <c r="B9" s="76" t="s">
        <v>21</v>
      </c>
      <c r="C9" s="18"/>
      <c r="D9" s="19">
        <v>175372831.6</v>
      </c>
      <c r="E9" s="20">
        <v>186577650.27</v>
      </c>
      <c r="F9" s="21"/>
      <c r="G9" s="22"/>
      <c r="H9" s="23"/>
      <c r="I9" s="24">
        <v>91156185.55</v>
      </c>
    </row>
    <row r="10" spans="1:9" ht="12.75">
      <c r="A10" s="16"/>
      <c r="B10" s="76" t="s">
        <v>22</v>
      </c>
      <c r="C10" s="18"/>
      <c r="D10" s="19">
        <v>29073116.62</v>
      </c>
      <c r="E10" s="20">
        <v>25631039.72</v>
      </c>
      <c r="F10" s="21"/>
      <c r="G10" s="22"/>
      <c r="H10" s="23"/>
      <c r="I10" s="21">
        <v>12980824.17</v>
      </c>
    </row>
    <row r="11" spans="1:9" ht="12.75">
      <c r="A11" s="16"/>
      <c r="B11" s="76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20</v>
      </c>
      <c r="C12" s="18"/>
      <c r="D12" s="19">
        <f>SUM(D13:D14)</f>
        <v>197440948.22000003</v>
      </c>
      <c r="E12" s="20">
        <f>SUM(E13:E14)</f>
        <v>209154058.08</v>
      </c>
      <c r="F12" s="21"/>
      <c r="G12" s="22" t="s">
        <v>4</v>
      </c>
      <c r="H12" s="23"/>
      <c r="I12" s="21">
        <f>SUM(I13:I14)</f>
        <v>82688996.34</v>
      </c>
    </row>
    <row r="13" spans="1:9" ht="12.75">
      <c r="A13" s="16"/>
      <c r="B13" s="76" t="s">
        <v>23</v>
      </c>
      <c r="C13" s="18"/>
      <c r="D13" s="19">
        <v>171146044.8</v>
      </c>
      <c r="E13" s="20">
        <v>182264361.9</v>
      </c>
      <c r="F13" s="21"/>
      <c r="G13" s="22"/>
      <c r="H13" s="23"/>
      <c r="I13" s="21">
        <v>80297303.66</v>
      </c>
    </row>
    <row r="14" spans="1:9" ht="12.75">
      <c r="A14" s="16"/>
      <c r="B14" s="76" t="s">
        <v>24</v>
      </c>
      <c r="C14" s="18"/>
      <c r="D14" s="19">
        <v>26294903.42</v>
      </c>
      <c r="E14" s="20">
        <v>26889696.18</v>
      </c>
      <c r="F14" s="21"/>
      <c r="G14" s="22"/>
      <c r="H14" s="23"/>
      <c r="I14" s="21">
        <v>2391692.68</v>
      </c>
    </row>
    <row r="15" spans="1:9" ht="12.75">
      <c r="A15" s="16"/>
      <c r="B15" s="76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7004999.99999997</v>
      </c>
      <c r="E16" s="20">
        <f>E8-E12</f>
        <v>3054631.9099999964</v>
      </c>
      <c r="F16" s="21"/>
      <c r="G16" s="22" t="s">
        <v>4</v>
      </c>
      <c r="H16" s="25"/>
      <c r="I16" s="21">
        <f>I8-I12</f>
        <v>21448013.379999995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3"/>
      <c r="B20" s="94"/>
      <c r="C20" s="95"/>
      <c r="D20" s="87" t="s">
        <v>1</v>
      </c>
      <c r="E20" s="82"/>
      <c r="F20" s="82"/>
      <c r="G20" s="105" t="s">
        <v>1</v>
      </c>
      <c r="H20" s="82"/>
      <c r="I20" s="106"/>
    </row>
    <row r="21" spans="1:9" ht="12.75">
      <c r="A21" s="16">
        <v>4</v>
      </c>
      <c r="B21" s="17" t="s">
        <v>2</v>
      </c>
      <c r="C21" s="96"/>
      <c r="D21" s="81">
        <f>D8</f>
        <v>204445948.22</v>
      </c>
      <c r="E21" s="20">
        <f>E8</f>
        <v>212208689.99</v>
      </c>
      <c r="F21" s="36">
        <f>I8</f>
        <v>104137009.72</v>
      </c>
      <c r="G21" s="35"/>
      <c r="H21" s="20"/>
      <c r="I21" s="34"/>
    </row>
    <row r="22" spans="1:9" ht="12.75">
      <c r="A22" s="16">
        <v>5</v>
      </c>
      <c r="B22" s="17" t="s">
        <v>3</v>
      </c>
      <c r="C22" s="96"/>
      <c r="D22" s="88"/>
      <c r="E22" s="36"/>
      <c r="F22" s="36"/>
      <c r="G22" s="35">
        <f>D12</f>
        <v>197440948.22000003</v>
      </c>
      <c r="H22" s="20">
        <f>E12</f>
        <v>209154058.08</v>
      </c>
      <c r="I22" s="34">
        <f>I12</f>
        <v>82688996.34</v>
      </c>
    </row>
    <row r="23" spans="1:9" ht="12.75">
      <c r="A23" s="53"/>
      <c r="B23" s="54"/>
      <c r="C23" s="97"/>
      <c r="D23" s="78"/>
      <c r="E23" s="56"/>
      <c r="F23" s="56"/>
      <c r="G23" s="107"/>
      <c r="H23" s="58"/>
      <c r="I23" s="59"/>
    </row>
    <row r="24" spans="1:9" ht="12.75">
      <c r="A24" s="53"/>
      <c r="B24" s="60" t="s">
        <v>10</v>
      </c>
      <c r="C24" s="98"/>
      <c r="D24" s="78"/>
      <c r="E24" s="56"/>
      <c r="F24" s="56"/>
      <c r="G24" s="107"/>
      <c r="H24" s="58"/>
      <c r="I24" s="59"/>
    </row>
    <row r="25" spans="1:9" ht="12.75">
      <c r="A25" s="53">
        <v>6</v>
      </c>
      <c r="B25" s="112" t="s">
        <v>29</v>
      </c>
      <c r="C25" s="97">
        <v>992</v>
      </c>
      <c r="D25" s="78"/>
      <c r="E25" s="56"/>
      <c r="F25" s="56"/>
      <c r="G25" s="55">
        <v>3400000</v>
      </c>
      <c r="H25" s="77">
        <v>3400000</v>
      </c>
      <c r="I25" s="57">
        <v>1400000</v>
      </c>
    </row>
    <row r="26" spans="1:9" ht="25.5">
      <c r="A26" s="53">
        <v>7</v>
      </c>
      <c r="B26" s="111" t="s">
        <v>28</v>
      </c>
      <c r="C26" s="97">
        <v>982</v>
      </c>
      <c r="D26" s="78"/>
      <c r="E26" s="56"/>
      <c r="F26" s="56"/>
      <c r="G26" s="55">
        <v>9000000</v>
      </c>
      <c r="H26" s="78">
        <v>9000000</v>
      </c>
      <c r="I26" s="57">
        <v>0</v>
      </c>
    </row>
    <row r="27" spans="1:9" ht="12.75">
      <c r="A27" s="53">
        <v>8</v>
      </c>
      <c r="B27" s="71" t="s">
        <v>18</v>
      </c>
      <c r="C27" s="97">
        <v>994</v>
      </c>
      <c r="D27" s="78"/>
      <c r="E27" s="56"/>
      <c r="F27" s="56"/>
      <c r="G27" s="55"/>
      <c r="H27" s="78"/>
      <c r="I27" s="57"/>
    </row>
    <row r="28" spans="1:9" ht="12.75">
      <c r="A28" s="53"/>
      <c r="B28" s="71"/>
      <c r="C28" s="99"/>
      <c r="D28" s="89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8"/>
      <c r="D29" s="78"/>
      <c r="E29" s="56">
        <v>5395000</v>
      </c>
      <c r="F29" s="56">
        <v>0</v>
      </c>
      <c r="G29" s="107"/>
      <c r="H29" s="56"/>
      <c r="I29" s="59"/>
    </row>
    <row r="30" spans="1:9" ht="12.75">
      <c r="A30" s="53">
        <v>9</v>
      </c>
      <c r="B30" s="112" t="s">
        <v>30</v>
      </c>
      <c r="C30" s="97">
        <v>952</v>
      </c>
      <c r="D30" s="77"/>
      <c r="E30" s="56"/>
      <c r="F30" s="56"/>
      <c r="G30" s="107"/>
      <c r="H30" s="56"/>
      <c r="I30" s="59"/>
    </row>
    <row r="31" spans="1:9" ht="12.75">
      <c r="A31" s="53"/>
      <c r="B31" s="62"/>
      <c r="C31" s="97"/>
      <c r="D31" s="90"/>
      <c r="E31" s="56"/>
      <c r="F31" s="56"/>
      <c r="G31" s="107"/>
      <c r="H31" s="56"/>
      <c r="I31" s="59"/>
    </row>
    <row r="32" spans="1:9" ht="12.75">
      <c r="A32" s="61">
        <v>10</v>
      </c>
      <c r="B32" s="62" t="s">
        <v>26</v>
      </c>
      <c r="C32" s="80">
        <v>955</v>
      </c>
      <c r="D32" s="91">
        <v>5395000</v>
      </c>
      <c r="E32" s="91">
        <v>3950368.09</v>
      </c>
      <c r="F32" s="91">
        <v>4450368.09</v>
      </c>
      <c r="G32" s="108"/>
      <c r="H32" s="64"/>
      <c r="I32" s="63"/>
    </row>
    <row r="33" spans="1:9" ht="13.5" thickBot="1">
      <c r="A33" s="100">
        <v>11</v>
      </c>
      <c r="B33" s="101" t="s">
        <v>25</v>
      </c>
      <c r="C33" s="86">
        <v>955</v>
      </c>
      <c r="D33" s="92">
        <v>5395000</v>
      </c>
      <c r="E33" s="79">
        <v>3950368.09</v>
      </c>
      <c r="F33" s="79">
        <v>0</v>
      </c>
      <c r="G33" s="109"/>
      <c r="H33" s="65"/>
      <c r="I33" s="110"/>
    </row>
    <row r="34" spans="1:9" ht="25.5" customHeight="1" thickBot="1">
      <c r="A34" s="37"/>
      <c r="B34" s="69" t="s">
        <v>27</v>
      </c>
      <c r="C34" s="70"/>
      <c r="D34" s="38">
        <f>SUM(D21:D33)-D32-D31</f>
        <v>209840948.22</v>
      </c>
      <c r="E34" s="38">
        <f>SUM(E21:E33)-E32-E31</f>
        <v>221554058.08</v>
      </c>
      <c r="F34" s="38">
        <f>SUM(F21:F33)-F32-F31</f>
        <v>104137009.72</v>
      </c>
      <c r="G34" s="38">
        <f>SUM(G21:G33)-G32</f>
        <v>209840948.22000003</v>
      </c>
      <c r="H34" s="38">
        <f>SUM(H21:H33)-H32</f>
        <v>221554058.08</v>
      </c>
      <c r="I34" s="38">
        <f>SUM(I21:I33)-I32</f>
        <v>84088996.34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2">
        <f>H34-E34</f>
        <v>0</v>
      </c>
      <c r="F36" s="103">
        <f>I34-F34</f>
        <v>-20048013.379999995</v>
      </c>
      <c r="G36" s="102"/>
      <c r="H36" s="102"/>
      <c r="I36" s="104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2016-05-16T11:53:37Z</cp:lastPrinted>
  <dcterms:created xsi:type="dcterms:W3CDTF">1998-10-28T07:21:51Z</dcterms:created>
  <dcterms:modified xsi:type="dcterms:W3CDTF">2016-07-25T08:28:01Z</dcterms:modified>
  <cp:category/>
  <cp:version/>
  <cp:contentType/>
  <cp:contentStatus/>
</cp:coreProperties>
</file>