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zeniesienia" sheetId="1" r:id="rId1"/>
  </sheets>
  <definedNames>
    <definedName name="_xlnm.Print_Area" localSheetId="0">'przeniesienia'!$A$1:$F$25</definedName>
  </definedNames>
  <calcPr fullCalcOnLoad="1"/>
</workbook>
</file>

<file path=xl/sharedStrings.xml><?xml version="1.0" encoding="utf-8"?>
<sst xmlns="http://schemas.openxmlformats.org/spreadsheetml/2006/main" count="67" uniqueCount="56">
  <si>
    <t>Załącznik Nr 1 do uchwały Nr VII/52/07</t>
  </si>
  <si>
    <t>Rady Miasta Kołobrzeg</t>
  </si>
  <si>
    <t>z dnia 20 marca 2007 roku</t>
  </si>
  <si>
    <t xml:space="preserve">  </t>
  </si>
  <si>
    <t xml:space="preserve"> </t>
  </si>
  <si>
    <t>ZESTAWIENIE PRZENIESIENIA WYDATKÓW BUDŻETOWYCH</t>
  </si>
  <si>
    <t>Dział</t>
  </si>
  <si>
    <t>Rozdział</t>
  </si>
  <si>
    <t>§</t>
  </si>
  <si>
    <t>Wyszczególnienie</t>
  </si>
  <si>
    <t>Kwota</t>
  </si>
  <si>
    <t>zmniejszenia</t>
  </si>
  <si>
    <t>zwiększenia</t>
  </si>
  <si>
    <t>600</t>
  </si>
  <si>
    <t>TRANSPORT I ŁĄCZNOŚĆ</t>
  </si>
  <si>
    <t>60016</t>
  </si>
  <si>
    <t>Drogi publiczne gminne</t>
  </si>
  <si>
    <t>Wydatki inwestycyjne jednostek budżetowych</t>
  </si>
  <si>
    <t>"Budowa dworca pasażerskiego dla Żeglugi Międzynarodowej Promowej w Kołobrzegu"</t>
  </si>
  <si>
    <t>60095</t>
  </si>
  <si>
    <t>Pozostała działalność</t>
  </si>
  <si>
    <t>"Poprawa transgranicznej infrastruktury turystycznej nabrzeża rzeki Parsęty przy Latarni Morskiej w Kołobrzegu"</t>
  </si>
  <si>
    <t>754</t>
  </si>
  <si>
    <t>BEZPIECZEŃSTWO PUBLICZNE I OCHRONA PRZECIWPOŻAROWA</t>
  </si>
  <si>
    <t>75414</t>
  </si>
  <si>
    <t>Obrona cywilna</t>
  </si>
  <si>
    <t>Wynagrodzenia bezosobowe</t>
  </si>
  <si>
    <t>Zakup usług pozostałych</t>
  </si>
  <si>
    <t>RAZEM</t>
  </si>
  <si>
    <t>RAZEM/WYNIK(+)(-)</t>
  </si>
  <si>
    <t>UZASADNIENIE</t>
  </si>
  <si>
    <t>Przesunięcie środków z zadania inwestycyjnego "Budowa dworca pasażerskiego dla Żeglugi Międzynarodowej Promowej w Kołobrzegu na zadanie "Poprawa transgranicznej infrastruktury turystycznej nabrzeża rzeki Parsęty przy Latarni Morskiej w Kołobrzegu"</t>
  </si>
  <si>
    <t xml:space="preserve"> - 1.067.000</t>
  </si>
  <si>
    <t xml:space="preserve"> + 1.067.000</t>
  </si>
  <si>
    <t>Przesunięcie środków w związku ze szkoleniem stanu osobowego formacji obrony cywilnej ZOZ.</t>
  </si>
  <si>
    <t>Uzasadnienie</t>
  </si>
  <si>
    <t>I. DOCHODY</t>
  </si>
  <si>
    <t>Zmniejszenia planu dochodów</t>
  </si>
  <si>
    <t>0770</t>
  </si>
  <si>
    <t xml:space="preserve">Miasto Kołobrzeg realizując projekty finansowe ze środków funduszy strukturalnych i Funduszy Spójności może otrzymać z budżetu państwa środki na prefinansowanie tych projektów w formie preferencyjnie oprocentowanych pożyczek. Oprocentowanie pożyczek wynosi 0,25 lub 0,5 (dla ZPORR) stopy rentowności 52-tygodniowych bonów skarbowych sprzedanych na ostatnim przetargu przeprowadzonym w miesiącu poprzedzającym dany kwartał kalendarzowy, dla każdej transzy pożyczki wypłacanej w danym kwartale czyli ca 1,05% lub 2,1%. Zwiększenie deficytu o kwotę 8.553.200 zł pozwoli na zaciągnięcie pożyczek na prefinansowanie zadań inwestycyjnych. Zwrot pożyczki udzielonej na prefinansowanie nastąpi po otrzymaniu środków z budżetu Unii Europejskiej. </t>
  </si>
  <si>
    <t>II. WYDATKI</t>
  </si>
  <si>
    <t>Przeniesienia planu wydatków</t>
  </si>
  <si>
    <t>Zbilansowane przeniesienie planu wydatków (340 300 zł per saldo) związane jest ze zwiększeniem środków na regulację zobowiązań z 2006 roku, które powstały w wyniku konieczności zapłaty faktur złożonych w miesiącu grudniu 2006 r. a posiadających 30-dniowe terminy płatności oraz do pokrycia zobowiązań zawartych umów ("Termomodernizacja obiektów użyteczności publicznej", "Budowa nawierzchni jezdni ul. Tarnowskiego"). Wprowadzenie zadania inwestycyjnego "Przebudowa ulicy Kresowej" również ma na celu spłatę zobowiązania z 2006 r. "Zagospodarowanie terenu przy ul. Wąskiej" spowodowana jest wstrzymaniem płatności z końcowej faktury złożonej w 2006 roku na poczet zabezpieczenia należytego wykonania umowy do czasu usunięcia usterek. Powyższe zwiększenia w wysokości 340.300 zł rekompensuje zmniejszenie środków na zadaniu "Budowa drogi pomiędzy Unii Lubelskiej  i Okopową" - wniosek Wydziału Inwestycji</t>
  </si>
  <si>
    <t>340 300       -340 300</t>
  </si>
  <si>
    <t>801</t>
  </si>
  <si>
    <t>80101</t>
  </si>
  <si>
    <t>926</t>
  </si>
  <si>
    <t>92695</t>
  </si>
  <si>
    <t>710</t>
  </si>
  <si>
    <t>71095</t>
  </si>
  <si>
    <t>Przeniesienie planu wydatków na właściwy rozdział w związku z zakwalifikowaniem w uchwale budżetowej na rok 2007 wydatków związanych z gminnym programem opieki nad zabytkami - wniosek Wydziału Urbanistyki i Architektury</t>
  </si>
  <si>
    <t>921</t>
  </si>
  <si>
    <t>92120</t>
  </si>
  <si>
    <t>Przeniesienie planu wydatków w związku z zakupem programu do obsługi Strefy Płatnego Parkowania w zakresie danych za nieopłacone postoje pojazdów w w/w strefie na terenie miasta Kołobrzeg - wniosek Wydziału Komunalnego - Referatu Drogowego</t>
  </si>
  <si>
    <t>750</t>
  </si>
  <si>
    <t>75023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</si>
</sst>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0" fillId="0" borderId="0" xfId="0" applyFill="1" applyBorder="1" applyAlignment="1">
      <alignment horizontal="right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1" fillId="0" borderId="3" xfId="0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right"/>
    </xf>
    <xf numFmtId="164" fontId="1" fillId="0" borderId="4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0" fillId="0" borderId="2" xfId="0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4" fontId="1" fillId="0" borderId="5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 wrapText="1"/>
    </xf>
    <xf numFmtId="167" fontId="0" fillId="0" borderId="3" xfId="0" applyNumberFormat="1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164" fontId="1" fillId="0" borderId="6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 vertical="center" wrapText="1"/>
    </xf>
    <xf numFmtId="166" fontId="0" fillId="0" borderId="8" xfId="0" applyNumberFormat="1" applyFont="1" applyFill="1" applyBorder="1" applyAlignment="1">
      <alignment horizontal="right" vertical="center" wrapText="1"/>
    </xf>
    <xf numFmtId="164" fontId="0" fillId="0" borderId="5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left"/>
    </xf>
    <xf numFmtId="166" fontId="1" fillId="0" borderId="8" xfId="0" applyNumberFormat="1" applyFont="1" applyFill="1" applyBorder="1" applyAlignment="1">
      <alignment horizontal="right"/>
    </xf>
    <xf numFmtId="164" fontId="1" fillId="0" borderId="9" xfId="0" applyFont="1" applyFill="1" applyBorder="1" applyAlignment="1">
      <alignment horizontal="center"/>
    </xf>
    <xf numFmtId="164" fontId="0" fillId="0" borderId="6" xfId="0" applyFill="1" applyBorder="1" applyAlignment="1">
      <alignment horizontal="center"/>
    </xf>
    <xf numFmtId="164" fontId="1" fillId="0" borderId="1" xfId="0" applyFont="1" applyFill="1" applyBorder="1" applyAlignment="1">
      <alignment horizontal="left" vertical="center" wrapText="1"/>
    </xf>
    <xf numFmtId="164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wrapText="1"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left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workbookViewId="0" topLeftCell="A16">
      <selection activeCell="F3" sqref="F3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7.57421875" style="0" customWidth="1"/>
    <col min="4" max="4" width="44.57421875" style="0" customWidth="1"/>
    <col min="5" max="5" width="13.57421875" style="0" customWidth="1"/>
    <col min="6" max="6" width="12.28125" style="0" customWidth="1"/>
    <col min="11" max="11" width="4.28125" style="0" customWidth="1"/>
    <col min="12" max="12" width="6.57421875" style="0" customWidth="1"/>
    <col min="13" max="13" width="6.00390625" style="0" customWidth="1"/>
    <col min="14" max="14" width="22.57421875" style="0" customWidth="1"/>
    <col min="15" max="15" width="52.421875" style="0" customWidth="1"/>
    <col min="16" max="16" width="9.57421875" style="0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6" ht="12.75">
      <c r="A2" s="3" t="s">
        <v>1</v>
      </c>
      <c r="B2" s="3"/>
      <c r="C2" s="3"/>
      <c r="D2" s="3"/>
      <c r="E2" s="3"/>
      <c r="F2" s="3"/>
    </row>
    <row r="3" spans="1:6" ht="12.75">
      <c r="A3" s="4"/>
      <c r="B3" s="5"/>
      <c r="C3" s="5"/>
      <c r="D3" s="5"/>
      <c r="E3" s="5"/>
      <c r="F3" s="2" t="s">
        <v>2</v>
      </c>
    </row>
    <row r="4" spans="1:6" ht="12.75">
      <c r="A4" s="4"/>
      <c r="B4" s="5" t="s">
        <v>3</v>
      </c>
      <c r="C4" s="5"/>
      <c r="D4" s="5" t="s">
        <v>4</v>
      </c>
      <c r="E4" s="5"/>
      <c r="F4" s="5"/>
    </row>
    <row r="5" spans="1:6" ht="12.75">
      <c r="A5" s="4"/>
      <c r="B5" s="5"/>
      <c r="C5" s="5"/>
      <c r="D5" s="5"/>
      <c r="E5" s="5"/>
      <c r="F5" s="5"/>
    </row>
    <row r="6" spans="1:6" ht="12.75">
      <c r="A6" s="6" t="s">
        <v>5</v>
      </c>
      <c r="B6" s="6"/>
      <c r="C6" s="6"/>
      <c r="D6" s="6"/>
      <c r="E6" s="6"/>
      <c r="F6" s="6"/>
    </row>
    <row r="7" spans="1:6" ht="12.75">
      <c r="A7" s="1"/>
      <c r="B7" s="1"/>
      <c r="C7" s="1"/>
      <c r="D7" s="1"/>
      <c r="E7" s="1"/>
      <c r="F7" s="1"/>
    </row>
    <row r="8" spans="1:6" ht="12.75" customHeight="1">
      <c r="A8" s="7" t="s">
        <v>6</v>
      </c>
      <c r="B8" s="7" t="s">
        <v>7</v>
      </c>
      <c r="C8" s="7" t="s">
        <v>8</v>
      </c>
      <c r="D8" s="7" t="s">
        <v>9</v>
      </c>
      <c r="E8" s="8" t="s">
        <v>10</v>
      </c>
      <c r="F8" s="8"/>
    </row>
    <row r="9" spans="1:6" ht="15" customHeight="1">
      <c r="A9" s="7"/>
      <c r="B9" s="7"/>
      <c r="C9" s="7"/>
      <c r="D9" s="7"/>
      <c r="E9" s="8" t="s">
        <v>11</v>
      </c>
      <c r="F9" s="8" t="s">
        <v>12</v>
      </c>
    </row>
    <row r="10" spans="1:6" ht="14.25" customHeight="1">
      <c r="A10" s="9">
        <v>1</v>
      </c>
      <c r="B10" s="9">
        <v>2</v>
      </c>
      <c r="C10" s="10">
        <v>3</v>
      </c>
      <c r="D10" s="9">
        <v>4</v>
      </c>
      <c r="E10" s="9">
        <v>5</v>
      </c>
      <c r="F10" s="9">
        <v>6</v>
      </c>
    </row>
    <row r="11" spans="1:6" ht="12.75" customHeight="1">
      <c r="A11" s="11" t="s">
        <v>13</v>
      </c>
      <c r="B11" s="8"/>
      <c r="C11" s="12"/>
      <c r="D11" s="13" t="s">
        <v>14</v>
      </c>
      <c r="E11" s="14">
        <f>E12</f>
        <v>1067000</v>
      </c>
      <c r="F11" s="14">
        <f>F12</f>
        <v>1067000</v>
      </c>
    </row>
    <row r="12" spans="1:6" ht="12.75">
      <c r="A12" s="15"/>
      <c r="B12" s="16" t="s">
        <v>15</v>
      </c>
      <c r="C12" s="17"/>
      <c r="D12" s="18" t="s">
        <v>16</v>
      </c>
      <c r="E12" s="19">
        <f>E13</f>
        <v>1067000</v>
      </c>
      <c r="F12" s="19">
        <f>F15</f>
        <v>1067000</v>
      </c>
    </row>
    <row r="13" spans="1:6" ht="15" customHeight="1">
      <c r="A13" s="20"/>
      <c r="B13" s="15"/>
      <c r="C13" s="21">
        <v>6059</v>
      </c>
      <c r="D13" s="22" t="s">
        <v>17</v>
      </c>
      <c r="E13" s="23">
        <f>E14</f>
        <v>1067000</v>
      </c>
      <c r="F13" s="23">
        <f>F14</f>
        <v>0</v>
      </c>
    </row>
    <row r="14" spans="1:6" ht="24.75">
      <c r="A14" s="20"/>
      <c r="B14" s="24"/>
      <c r="C14" s="25"/>
      <c r="D14" s="26" t="s">
        <v>18</v>
      </c>
      <c r="E14" s="27">
        <v>1067000</v>
      </c>
      <c r="F14" s="27"/>
    </row>
    <row r="15" spans="1:6" ht="12.75">
      <c r="A15" s="15"/>
      <c r="B15" s="28" t="s">
        <v>19</v>
      </c>
      <c r="C15" s="29"/>
      <c r="D15" s="18" t="s">
        <v>20</v>
      </c>
      <c r="E15" s="19">
        <f>SUM(E16)</f>
        <v>0</v>
      </c>
      <c r="F15" s="19">
        <f>SUM(F16)</f>
        <v>1067000</v>
      </c>
    </row>
    <row r="16" spans="1:6" ht="15" customHeight="1">
      <c r="A16" s="20"/>
      <c r="B16" s="30"/>
      <c r="C16" s="31">
        <v>6059</v>
      </c>
      <c r="D16" s="22" t="s">
        <v>17</v>
      </c>
      <c r="E16" s="23"/>
      <c r="F16" s="23">
        <f>F17</f>
        <v>1067000</v>
      </c>
    </row>
    <row r="17" spans="1:6" ht="36.75">
      <c r="A17" s="32"/>
      <c r="B17" s="33"/>
      <c r="C17" s="34"/>
      <c r="D17" s="26" t="s">
        <v>21</v>
      </c>
      <c r="E17" s="27"/>
      <c r="F17" s="27">
        <v>1067000</v>
      </c>
    </row>
    <row r="18" spans="1:6" ht="24.75">
      <c r="A18" s="11" t="s">
        <v>22</v>
      </c>
      <c r="B18" s="8"/>
      <c r="C18" s="12"/>
      <c r="D18" s="13" t="s">
        <v>23</v>
      </c>
      <c r="E18" s="14">
        <f>E19</f>
        <v>270</v>
      </c>
      <c r="F18" s="14">
        <f>F19</f>
        <v>270</v>
      </c>
    </row>
    <row r="19" spans="1:6" ht="12.75">
      <c r="A19" s="15"/>
      <c r="B19" s="16" t="s">
        <v>24</v>
      </c>
      <c r="C19" s="17"/>
      <c r="D19" s="18" t="s">
        <v>25</v>
      </c>
      <c r="E19" s="19">
        <f>SUM(E20:E21)</f>
        <v>270</v>
      </c>
      <c r="F19" s="19">
        <f>SUM(F20:F21)</f>
        <v>270</v>
      </c>
    </row>
    <row r="20" spans="1:6" ht="12.75">
      <c r="A20" s="20"/>
      <c r="B20" s="15"/>
      <c r="C20" s="21">
        <v>4170</v>
      </c>
      <c r="D20" s="22" t="s">
        <v>26</v>
      </c>
      <c r="E20" s="23"/>
      <c r="F20" s="23">
        <v>270</v>
      </c>
    </row>
    <row r="21" spans="1:6" ht="12.75">
      <c r="A21" s="32"/>
      <c r="B21" s="33"/>
      <c r="C21" s="21">
        <v>4300</v>
      </c>
      <c r="D21" s="22" t="s">
        <v>27</v>
      </c>
      <c r="E21" s="35">
        <v>270</v>
      </c>
      <c r="F21" s="27"/>
    </row>
    <row r="22" spans="1:6" ht="12.75" customHeight="1">
      <c r="A22" s="36"/>
      <c r="B22" s="37"/>
      <c r="C22" s="38"/>
      <c r="D22" s="39" t="s">
        <v>28</v>
      </c>
      <c r="E22" s="40">
        <f>E11+E18</f>
        <v>1067270</v>
      </c>
      <c r="F22" s="14">
        <f>F11+F18</f>
        <v>1067270</v>
      </c>
    </row>
    <row r="23" spans="1:6" s="1" customFormat="1" ht="12.75">
      <c r="A23" s="41"/>
      <c r="B23" s="42"/>
      <c r="C23" s="8"/>
      <c r="D23" s="43" t="s">
        <v>29</v>
      </c>
      <c r="E23" s="40"/>
      <c r="F23" s="14">
        <f>E22-F22</f>
        <v>0</v>
      </c>
    </row>
    <row r="24" spans="1:6" ht="12.75">
      <c r="A24" s="44"/>
      <c r="B24" s="44"/>
      <c r="C24" s="44"/>
      <c r="D24" s="44" t="s">
        <v>4</v>
      </c>
      <c r="E24" s="44"/>
      <c r="F24" s="45"/>
    </row>
    <row r="25" spans="1:6" ht="12.75">
      <c r="A25" s="46"/>
      <c r="B25" s="46"/>
      <c r="C25" s="46"/>
      <c r="D25" s="46" t="s">
        <v>4</v>
      </c>
      <c r="E25" s="46"/>
      <c r="F25" s="46"/>
    </row>
    <row r="26" ht="12.75">
      <c r="C26" t="s">
        <v>4</v>
      </c>
    </row>
    <row r="27" spans="1:4" ht="12.75">
      <c r="A27" s="46"/>
      <c r="B27" s="6"/>
      <c r="C27" s="47"/>
      <c r="D27" s="48" t="s">
        <v>30</v>
      </c>
    </row>
    <row r="28" spans="1:6" ht="35.25" customHeight="1">
      <c r="A28" s="49" t="s">
        <v>13</v>
      </c>
      <c r="B28" s="16" t="s">
        <v>15</v>
      </c>
      <c r="C28" s="50">
        <v>6059</v>
      </c>
      <c r="D28" s="51" t="s">
        <v>31</v>
      </c>
      <c r="E28" s="52" t="s">
        <v>32</v>
      </c>
      <c r="F28" s="52"/>
    </row>
    <row r="29" spans="1:6" ht="40.5" customHeight="1">
      <c r="A29" s="7">
        <v>600</v>
      </c>
      <c r="B29" s="16" t="s">
        <v>19</v>
      </c>
      <c r="C29" s="50">
        <v>6059</v>
      </c>
      <c r="D29" s="51"/>
      <c r="E29" s="52" t="s">
        <v>33</v>
      </c>
      <c r="F29" s="52"/>
    </row>
    <row r="30" spans="1:6" ht="12.75">
      <c r="A30" s="8">
        <v>754</v>
      </c>
      <c r="B30" s="8">
        <v>75414</v>
      </c>
      <c r="C30" s="50">
        <v>4170</v>
      </c>
      <c r="D30" s="53" t="s">
        <v>34</v>
      </c>
      <c r="E30" s="52">
        <v>270</v>
      </c>
      <c r="F30" s="52"/>
    </row>
    <row r="31" spans="1:6" ht="12.75">
      <c r="A31" s="8">
        <v>754</v>
      </c>
      <c r="B31" s="8">
        <v>75414</v>
      </c>
      <c r="C31" s="50">
        <v>4300</v>
      </c>
      <c r="D31" s="53"/>
      <c r="E31" s="52">
        <v>-270</v>
      </c>
      <c r="F31" s="52"/>
    </row>
    <row r="32" spans="1:3" ht="12.75">
      <c r="A32" s="6"/>
      <c r="B32" s="6"/>
      <c r="C32" s="46"/>
    </row>
    <row r="33" spans="1:3" ht="12.75">
      <c r="A33" s="54"/>
      <c r="B33" s="54"/>
      <c r="C33" s="55"/>
    </row>
    <row r="34" spans="1:3" ht="12.75">
      <c r="A34" s="46"/>
      <c r="B34" s="46"/>
      <c r="C34" s="46"/>
    </row>
    <row r="54" spans="11:16" ht="17.25">
      <c r="K54" s="56" t="s">
        <v>35</v>
      </c>
      <c r="L54" s="56"/>
      <c r="M54" s="56"/>
      <c r="N54" s="56"/>
      <c r="O54" s="56"/>
      <c r="P54" s="56"/>
    </row>
    <row r="56" spans="11:12" ht="12.75">
      <c r="K56" s="57" t="s">
        <v>36</v>
      </c>
      <c r="L56" s="57"/>
    </row>
    <row r="57" ht="12.75">
      <c r="K57" s="57" t="s">
        <v>37</v>
      </c>
    </row>
    <row r="58" spans="11:16" ht="134.25" customHeight="1">
      <c r="K58" s="58">
        <v>700</v>
      </c>
      <c r="L58" s="59">
        <v>70005</v>
      </c>
      <c r="M58" s="60" t="s">
        <v>38</v>
      </c>
      <c r="N58" s="61" t="s">
        <v>39</v>
      </c>
      <c r="O58" s="61"/>
      <c r="P58" s="62">
        <v>-8553200</v>
      </c>
    </row>
    <row r="60" ht="12.75">
      <c r="K60" s="57" t="s">
        <v>40</v>
      </c>
    </row>
    <row r="61" ht="12.75">
      <c r="K61" s="57" t="s">
        <v>41</v>
      </c>
    </row>
    <row r="62" spans="11:16" ht="54" customHeight="1">
      <c r="K62" s="63" t="s">
        <v>13</v>
      </c>
      <c r="L62" s="64" t="s">
        <v>15</v>
      </c>
      <c r="M62" s="31">
        <v>6050</v>
      </c>
      <c r="N62" s="51" t="s">
        <v>42</v>
      </c>
      <c r="O62" s="51"/>
      <c r="P62" s="65" t="s">
        <v>43</v>
      </c>
    </row>
    <row r="63" spans="11:16" ht="51" customHeight="1">
      <c r="K63" s="66" t="s">
        <v>44</v>
      </c>
      <c r="L63" s="66" t="s">
        <v>45</v>
      </c>
      <c r="M63" s="21">
        <v>6050</v>
      </c>
      <c r="N63" s="51"/>
      <c r="O63" s="51"/>
      <c r="P63" s="65"/>
    </row>
    <row r="64" spans="11:16" ht="50.25" customHeight="1">
      <c r="K64" s="66" t="s">
        <v>46</v>
      </c>
      <c r="L64" s="66" t="s">
        <v>47</v>
      </c>
      <c r="M64" s="21">
        <v>6050</v>
      </c>
      <c r="N64" s="51"/>
      <c r="O64" s="51"/>
      <c r="P64" s="65"/>
    </row>
    <row r="65" spans="11:16" ht="24.75" customHeight="1">
      <c r="K65" s="67" t="s">
        <v>48</v>
      </c>
      <c r="L65" s="66" t="s">
        <v>49</v>
      </c>
      <c r="M65" s="21">
        <v>4300</v>
      </c>
      <c r="N65" s="68" t="s">
        <v>50</v>
      </c>
      <c r="O65" s="68"/>
      <c r="P65" s="69">
        <v>-40000</v>
      </c>
    </row>
    <row r="66" spans="11:16" ht="22.5" customHeight="1">
      <c r="K66" s="66" t="s">
        <v>51</v>
      </c>
      <c r="L66" s="66" t="s">
        <v>52</v>
      </c>
      <c r="M66" s="21">
        <v>4300</v>
      </c>
      <c r="N66" s="68"/>
      <c r="O66" s="68"/>
      <c r="P66" s="70">
        <v>40000</v>
      </c>
    </row>
    <row r="67" spans="11:16" ht="21.75" customHeight="1">
      <c r="K67" s="67" t="s">
        <v>13</v>
      </c>
      <c r="L67" s="66" t="s">
        <v>15</v>
      </c>
      <c r="M67" s="21">
        <v>4300</v>
      </c>
      <c r="N67" s="71" t="s">
        <v>53</v>
      </c>
      <c r="O67" s="71"/>
      <c r="P67" s="69">
        <v>-9760</v>
      </c>
    </row>
    <row r="68" spans="11:16" ht="23.25" customHeight="1">
      <c r="K68" s="66" t="s">
        <v>54</v>
      </c>
      <c r="L68" s="66" t="s">
        <v>55</v>
      </c>
      <c r="M68" s="21">
        <v>6060</v>
      </c>
      <c r="N68" s="71"/>
      <c r="O68" s="71"/>
      <c r="P68" s="69">
        <v>9760</v>
      </c>
    </row>
    <row r="71" ht="12.75">
      <c r="N71" s="72"/>
    </row>
    <row r="72" ht="12.75">
      <c r="N72" s="72"/>
    </row>
  </sheetData>
  <mergeCells count="20">
    <mergeCell ref="A2:F2"/>
    <mergeCell ref="A6:F6"/>
    <mergeCell ref="A8:A9"/>
    <mergeCell ref="B8:B9"/>
    <mergeCell ref="C8:C9"/>
    <mergeCell ref="D8:D9"/>
    <mergeCell ref="E8:F8"/>
    <mergeCell ref="D28:D29"/>
    <mergeCell ref="E28:F28"/>
    <mergeCell ref="E29:F29"/>
    <mergeCell ref="D30:D31"/>
    <mergeCell ref="E30:F30"/>
    <mergeCell ref="E31:F31"/>
    <mergeCell ref="K54:P54"/>
    <mergeCell ref="N58:O58"/>
    <mergeCell ref="N62:O64"/>
    <mergeCell ref="P62:P64"/>
    <mergeCell ref="N65:O66"/>
    <mergeCell ref="N67:O68"/>
    <mergeCell ref="N71:N72"/>
  </mergeCells>
  <printOptions horizontalCentered="1"/>
  <pageMargins left="0.5902777777777778" right="0.5902777777777778" top="0.9840277777777778" bottom="0.98402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...</cp:lastModifiedBy>
  <cp:lastPrinted>2007-03-21T10:27:47Z</cp:lastPrinted>
  <dcterms:created xsi:type="dcterms:W3CDTF">2003-12-22T19:50:27Z</dcterms:created>
  <dcterms:modified xsi:type="dcterms:W3CDTF">2007-03-09T09:59:21Z</dcterms:modified>
  <cp:category/>
  <cp:version/>
  <cp:contentType/>
  <cp:contentStatus/>
  <cp:revision>1</cp:revision>
</cp:coreProperties>
</file>